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'[8]уровень напряжения'!#REF!</definedName>
    <definedName name="lvl">'[8]уровень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'[9]ТекАк'!$A$1</definedName>
    <definedName name="REASON_LST">'[10]причина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'[11]FES'!#REF!</definedName>
    <definedName name="SP1">'[11]FES'!#REF!</definedName>
    <definedName name="SP10" localSheetId="1">'[11]FES'!#REF!</definedName>
    <definedName name="SP10">'[11]FES'!#REF!</definedName>
    <definedName name="SP11" localSheetId="1">'[11]FES'!#REF!</definedName>
    <definedName name="SP11">'[11]FES'!#REF!</definedName>
    <definedName name="SP12" localSheetId="1">'[11]FES'!#REF!</definedName>
    <definedName name="SP12">'[11]FES'!#REF!</definedName>
    <definedName name="SP13" localSheetId="1">'[11]FES'!#REF!</definedName>
    <definedName name="SP13">'[11]FES'!#REF!</definedName>
    <definedName name="SP14" localSheetId="1">'[11]FES'!#REF!</definedName>
    <definedName name="SP14">'[11]FES'!#REF!</definedName>
    <definedName name="SP15" localSheetId="1">'[11]FES'!#REF!</definedName>
    <definedName name="SP15">'[11]FES'!#REF!</definedName>
    <definedName name="SP16" localSheetId="1">'[11]FES'!#REF!</definedName>
    <definedName name="SP16">'[11]FES'!#REF!</definedName>
    <definedName name="SP17" localSheetId="1">'[11]FES'!#REF!</definedName>
    <definedName name="SP17">'[11]FES'!#REF!</definedName>
    <definedName name="SP18" localSheetId="1">'[11]FES'!#REF!</definedName>
    <definedName name="SP18">'[11]FES'!#REF!</definedName>
    <definedName name="SP19" localSheetId="1">'[11]FES'!#REF!</definedName>
    <definedName name="SP19">'[11]FES'!#REF!</definedName>
    <definedName name="SP2" localSheetId="1">'[11]FES'!#REF!</definedName>
    <definedName name="SP2">'[11]FES'!#REF!</definedName>
    <definedName name="SP20" localSheetId="1">'[11]FES'!#REF!</definedName>
    <definedName name="SP20">'[11]FES'!#REF!</definedName>
    <definedName name="SP3" localSheetId="1">'[11]FES'!#REF!</definedName>
    <definedName name="SP3">'[11]FES'!#REF!</definedName>
    <definedName name="SP4" localSheetId="1">'[11]FES'!#REF!</definedName>
    <definedName name="SP4">'[11]FES'!#REF!</definedName>
    <definedName name="SP5" localSheetId="1">'[11]FES'!#REF!</definedName>
    <definedName name="SP5">'[11]FES'!#REF!</definedName>
    <definedName name="SP7" localSheetId="1">'[11]FES'!#REF!</definedName>
    <definedName name="SP7">'[11]FES'!#REF!</definedName>
    <definedName name="SP8" localSheetId="1">'[11]FES'!#REF!</definedName>
    <definedName name="SP8">'[11]FES'!#REF!</definedName>
    <definedName name="SP9" localSheetId="1">'[11]FES'!#REF!</definedName>
    <definedName name="SP9">'[11]FES'!#REF!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'[14]Производство электроэнергии'!$A$95</definedName>
    <definedName name="Бюджетные_электроэнергии">'[14]Производство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'[17]Отчет'!$G$3:'[17]Отчет'!$N$3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'[14]Производство электроэнергии'!$A$124</definedName>
    <definedName name="нп" localSheetId="1">'[18]2002(v1)'!#REF!</definedName>
    <definedName name="нп">'[18]2002(v1)'!#REF!</definedName>
    <definedName name="_xlnm.Print_Area" localSheetId="1">'Купля-продажа'!$A$1:$I$70</definedName>
    <definedName name="_xlnm.Print_Area" localSheetId="0">'Энергоснабжение'!$A$1:$I$63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'[19]2002(v1)'!#REF!</definedName>
    <definedName name="ПОКАЗАТЕЛИ_ДОЛГОСР.ПРОГНОЗА">'[19]2002(v1)'!#REF!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'[20]трансформация'!$A$1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'[14]Производство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<sst xmlns="http://schemas.openxmlformats.org/spreadsheetml/2006/main" count="168" uniqueCount="59">
  <si>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</si>
  <si>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августе 2022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</si>
  <si>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</si>
  <si>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</si>
  <si>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</si>
  <si>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</si>
  <si>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</si>
  <si>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</si>
  <si>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</si>
  <si>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</si>
  <si>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</si>
  <si>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</si>
  <si>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</si>
  <si>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</si>
  <si>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</si>
  <si>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</si>
  <si>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</si>
  <si>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</si>
  <si>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</si>
  <si>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</si>
  <si>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</si>
  <si>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</si>
  <si>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</si>
  <si>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</si>
  <si>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</si>
  <si>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</si>
  <si>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</si>
  <si>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</si>
  <si>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</si>
  <si>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</si>
  <si>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</si>
  <si>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</si>
  <si>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</si>
  <si>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</si>
  <si>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</si>
  <si>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</si>
  <si>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</si>
  <si>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</si>
  <si>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</si>
  <si>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</si>
  <si>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</si>
  <si>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</si>
  <si>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</si>
  <si>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</si>
  <si>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</si>
  <si>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</si>
  <si>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</si>
  <si>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</si>
  <si>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</si>
  <si>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</si>
  <si>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</si>
  <si>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</si>
  <si>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</si>
  <si>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августе 2022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</si>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</sst>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Δ 2015"/>
      <sheetName val="Δ 2016"/>
      <sheetName val="Δ 2017"/>
      <sheetName val="Δ 2018"/>
      <sheetName val="Δ 2019"/>
      <sheetName val="Δ 2020"/>
      <sheetName val="Δ 2021"/>
      <sheetName val="Δ 2022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"/>
      <sheetName val="Приложение 96"/>
      <sheetName val="Приложение 97"/>
      <sheetName val="Приложение 98"/>
      <sheetName val="Приложение 99"/>
      <sheetName val="Приложение 99а"/>
      <sheetName val="Приложение 100а"/>
      <sheetName val="Приложение 10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4293.18</v>
      </c>
      <c r="F9" s="11">
        <v>5134.35</v>
      </c>
      <c r="G9" s="11">
        <v>6134.360000000001</v>
      </c>
      <c r="H9" s="11">
        <v>6879.300000000001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2715.01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1460.07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823735.63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0.001523477373938829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699.373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9.397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242.53607089359713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10.522047293597149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188.49252889999997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43.52149469999999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243.1909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5220.852000000001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2.721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0.804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1.179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0.738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5218.131000000001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2125.581999999998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3092.5490000000027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412310.27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7128.889</v>
      </c>
      <c r="I37" s="18" t="s">
        <v>19</v>
      </c>
      <c r="K37" s="7"/>
      <c r="L37" s="7"/>
      <c r="M37" s="7"/>
    </row>
    <row r="38" spans="1:13" ht="22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136240.359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5220.852000000001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102362.34399999995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28657.163000000037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136794.9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29" t="s">
        <v>44</v>
      </c>
      <c r="B49" s="29"/>
      <c r="C49" s="29"/>
      <c r="D49" s="29"/>
      <c r="E49" s="29"/>
      <c r="F49" s="29"/>
      <c r="G49" s="29"/>
      <c r="H49" s="29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31" t="s">
        <v>46</v>
      </c>
      <c r="B51" s="31" t="s">
        <v>4</v>
      </c>
      <c r="C51" s="31"/>
      <c r="D51" s="31"/>
      <c r="E51" s="31" t="s">
        <v>5</v>
      </c>
      <c r="F51" s="31"/>
      <c r="G51" s="31"/>
      <c r="H51" s="31"/>
      <c r="I51" s="9"/>
    </row>
    <row r="52" spans="1:9" ht="15.75">
      <c r="A52" s="31"/>
      <c r="B52" s="31"/>
      <c r="C52" s="31"/>
      <c r="D52" s="31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2618.65</v>
      </c>
      <c r="F53" s="11">
        <v>3459.82</v>
      </c>
      <c r="G53" s="11">
        <v>4459.83</v>
      </c>
      <c r="H53" s="11">
        <v>5204.77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4519.889999999999</v>
      </c>
      <c r="F54" s="11">
        <v>5361.0599999999995</v>
      </c>
      <c r="G54" s="11">
        <v>6361.07</v>
      </c>
      <c r="H54" s="11">
        <v>7106.01</v>
      </c>
      <c r="I54" s="9"/>
    </row>
    <row r="55" spans="1:9" ht="15.75">
      <c r="A55" s="10" t="s">
        <v>49</v>
      </c>
      <c r="B55" s="31" t="s">
        <v>10</v>
      </c>
      <c r="C55" s="31"/>
      <c r="D55" s="31"/>
      <c r="E55" s="11">
        <v>7791.11</v>
      </c>
      <c r="F55" s="11">
        <v>8632.279999999999</v>
      </c>
      <c r="G55" s="11">
        <v>9632.289999999999</v>
      </c>
      <c r="H55" s="11">
        <v>10377.23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8" t="s">
        <v>50</v>
      </c>
      <c r="B57" s="38"/>
      <c r="C57" s="38"/>
      <c r="D57" s="38"/>
      <c r="E57" s="38"/>
      <c r="F57" s="38"/>
      <c r="G57" s="38"/>
      <c r="H57" s="38"/>
    </row>
    <row r="58" spans="1:9" ht="15.75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7.25" customHeight="1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2618.65</v>
      </c>
      <c r="F60" s="11">
        <v>3459.82</v>
      </c>
      <c r="G60" s="11">
        <v>4459.83</v>
      </c>
      <c r="H60" s="11">
        <v>5204.77</v>
      </c>
      <c r="I60" s="9"/>
    </row>
    <row r="61" spans="1:13" ht="15.75">
      <c r="A61" s="10" t="s">
        <v>51</v>
      </c>
      <c r="B61" s="31" t="s">
        <v>10</v>
      </c>
      <c r="C61" s="31"/>
      <c r="D61" s="31"/>
      <c r="E61" s="11">
        <v>5955.22</v>
      </c>
      <c r="F61" s="11">
        <v>6796.39</v>
      </c>
      <c r="G61" s="11">
        <v>7796.4</v>
      </c>
      <c r="H61" s="11">
        <v>8541.34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9" t="s">
        <v>52</v>
      </c>
      <c r="B63" s="39"/>
      <c r="C63" s="39"/>
      <c r="D63" s="39"/>
      <c r="E63" s="39"/>
      <c r="F63" s="39"/>
      <c r="G63" s="39"/>
      <c r="H63" s="39"/>
      <c r="J63" s="25"/>
      <c r="K63" s="25"/>
    </row>
  </sheetData>
  <sheetProtection/>
  <mergeCells count="57"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  <mergeCell ref="A49:H49"/>
    <mergeCell ref="A50:H50"/>
    <mergeCell ref="A51:A52"/>
    <mergeCell ref="B51:D52"/>
    <mergeCell ref="E51:H51"/>
    <mergeCell ref="B53:D53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53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3198.63</v>
      </c>
      <c r="F9" s="11">
        <f>E9</f>
        <v>3198.63</v>
      </c>
      <c r="G9" s="11">
        <f>F9</f>
        <v>3198.63</v>
      </c>
      <c r="H9" s="11">
        <f>G9</f>
        <v>3198.63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2715.01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1460.07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823735.63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0.001523477373938829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699.373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9.397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242.53607089359713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10.522047293597149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188.49252889999997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43.52149469999999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243.1909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5220.852000000001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2.721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0.804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1.179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0.738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5218.131000000001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2125.581999999998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3092.5490000000027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412310.27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7128.889</v>
      </c>
      <c r="I37" s="18" t="s">
        <v>19</v>
      </c>
      <c r="K37" s="7"/>
      <c r="L37" s="7"/>
      <c r="M37" s="7"/>
    </row>
    <row r="38" spans="1:13" ht="25.5" customHeight="1">
      <c r="A38" s="34" t="s">
        <v>35</v>
      </c>
      <c r="B38" s="34"/>
      <c r="C38" s="34"/>
      <c r="D38" s="34"/>
      <c r="E38" s="34"/>
      <c r="F38" s="34"/>
      <c r="G38" s="34"/>
      <c r="H38" s="17">
        <v>0</v>
      </c>
      <c r="I38" s="8"/>
      <c r="K38" s="7"/>
      <c r="L38" s="7"/>
      <c r="M38" s="7"/>
    </row>
    <row r="39" spans="1:9" ht="39" customHeight="1">
      <c r="A39" s="34" t="s">
        <v>36</v>
      </c>
      <c r="B39" s="34"/>
      <c r="C39" s="34"/>
      <c r="D39" s="34"/>
      <c r="E39" s="34"/>
      <c r="F39" s="34"/>
      <c r="G39" s="34"/>
      <c r="H39" s="17">
        <f>SUM(E41:E45)</f>
        <v>136240.359</v>
      </c>
      <c r="I39" s="18" t="s">
        <v>19</v>
      </c>
    </row>
    <row r="40" spans="1:9" ht="16.5" customHeight="1">
      <c r="A40" s="34" t="s">
        <v>20</v>
      </c>
      <c r="B40" s="34"/>
      <c r="C40" s="14"/>
      <c r="D40" s="14"/>
      <c r="E40" s="14"/>
      <c r="F40" s="14"/>
      <c r="G40" s="14"/>
      <c r="H40" s="23"/>
      <c r="I40" s="18"/>
    </row>
    <row r="41" spans="1:13" ht="15.75" customHeight="1">
      <c r="A41" s="35" t="s">
        <v>37</v>
      </c>
      <c r="B41" s="35"/>
      <c r="C41" s="35"/>
      <c r="D41" s="35"/>
      <c r="E41" s="17">
        <v>5220.852000000001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102362.34399999995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1">
        <v>28657.163000000037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5" t="s">
        <v>41</v>
      </c>
      <c r="B45" s="35"/>
      <c r="C45" s="35"/>
      <c r="D45" s="35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4" t="s">
        <v>42</v>
      </c>
      <c r="B46" s="34"/>
      <c r="C46" s="34"/>
      <c r="D46" s="34"/>
      <c r="E46" s="34"/>
      <c r="F46" s="34"/>
      <c r="G46" s="34"/>
      <c r="H46" s="17">
        <v>136794.9</v>
      </c>
      <c r="I46" s="8"/>
      <c r="K46" s="7"/>
      <c r="L46" s="7"/>
      <c r="M46" s="7"/>
    </row>
    <row r="47" spans="1:13" ht="36" customHeight="1">
      <c r="A47" s="34" t="s">
        <v>43</v>
      </c>
      <c r="B47" s="34"/>
      <c r="C47" s="34"/>
      <c r="D47" s="34"/>
      <c r="E47" s="34"/>
      <c r="F47" s="34"/>
      <c r="G47" s="34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8" t="s">
        <v>54</v>
      </c>
      <c r="B49" s="38"/>
      <c r="C49" s="38"/>
      <c r="D49" s="38"/>
      <c r="E49" s="38"/>
      <c r="F49" s="38"/>
      <c r="G49" s="38"/>
      <c r="H49" s="38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31" t="s">
        <v>5</v>
      </c>
      <c r="F50" s="31"/>
      <c r="G50" s="31"/>
      <c r="H50" s="31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3115.05</v>
      </c>
      <c r="F52" s="27">
        <f aca="true" t="shared" si="0" ref="F52:H53">E52</f>
        <v>3115.05</v>
      </c>
      <c r="G52" s="27">
        <f t="shared" si="0"/>
        <v>3115.05</v>
      </c>
      <c r="H52" s="27">
        <f t="shared" si="0"/>
        <v>3115.05</v>
      </c>
    </row>
    <row r="53" spans="1:8" ht="39" customHeight="1">
      <c r="A53" s="41" t="s">
        <v>57</v>
      </c>
      <c r="B53" s="41"/>
      <c r="C53" s="41"/>
      <c r="D53" s="41"/>
      <c r="E53" s="27">
        <v>2880.9</v>
      </c>
      <c r="F53" s="27">
        <f t="shared" si="0"/>
        <v>2880.9</v>
      </c>
      <c r="G53" s="27">
        <f t="shared" si="0"/>
        <v>2880.9</v>
      </c>
      <c r="H53" s="27">
        <f t="shared" si="0"/>
        <v>2880.9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29" t="s">
        <v>44</v>
      </c>
      <c r="B56" s="29"/>
      <c r="C56" s="29"/>
      <c r="D56" s="29"/>
      <c r="E56" s="29"/>
      <c r="F56" s="29"/>
      <c r="G56" s="29"/>
      <c r="H56" s="29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31" t="s">
        <v>46</v>
      </c>
      <c r="B58" s="31" t="s">
        <v>4</v>
      </c>
      <c r="C58" s="31"/>
      <c r="D58" s="31"/>
      <c r="E58" s="31" t="s">
        <v>5</v>
      </c>
      <c r="F58" s="31"/>
      <c r="G58" s="31"/>
      <c r="H58" s="31"/>
      <c r="I58" s="9"/>
    </row>
    <row r="59" spans="1:9" ht="15.75">
      <c r="A59" s="31"/>
      <c r="B59" s="31"/>
      <c r="C59" s="31"/>
      <c r="D59" s="31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1524.1</v>
      </c>
      <c r="F60" s="11">
        <f>E60</f>
        <v>1524.1</v>
      </c>
      <c r="G60" s="11">
        <f>F60</f>
        <v>1524.1</v>
      </c>
      <c r="H60" s="11">
        <f>G60</f>
        <v>1524.1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3425.3399999999997</v>
      </c>
      <c r="F61" s="11">
        <f aca="true" t="shared" si="1" ref="F61:H62">E61</f>
        <v>3425.3399999999997</v>
      </c>
      <c r="G61" s="11">
        <f t="shared" si="1"/>
        <v>3425.3399999999997</v>
      </c>
      <c r="H61" s="11">
        <f t="shared" si="1"/>
        <v>3425.3399999999997</v>
      </c>
      <c r="I61" s="9"/>
    </row>
    <row r="62" spans="1:9" ht="15.75">
      <c r="A62" s="10" t="s">
        <v>49</v>
      </c>
      <c r="B62" s="31" t="s">
        <v>10</v>
      </c>
      <c r="C62" s="31"/>
      <c r="D62" s="31"/>
      <c r="E62" s="11">
        <v>6696.5599999999995</v>
      </c>
      <c r="F62" s="11">
        <f t="shared" si="1"/>
        <v>6696.5599999999995</v>
      </c>
      <c r="G62" s="11">
        <f t="shared" si="1"/>
        <v>6696.5599999999995</v>
      </c>
      <c r="H62" s="11">
        <f t="shared" si="1"/>
        <v>6696.5599999999995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8" t="s">
        <v>50</v>
      </c>
      <c r="B64" s="38"/>
      <c r="C64" s="38"/>
      <c r="D64" s="38"/>
      <c r="E64" s="38"/>
      <c r="F64" s="38"/>
      <c r="G64" s="38"/>
      <c r="H64" s="38"/>
    </row>
    <row r="65" spans="1:9" ht="15.75">
      <c r="A65" s="31" t="s">
        <v>46</v>
      </c>
      <c r="B65" s="31" t="s">
        <v>4</v>
      </c>
      <c r="C65" s="31"/>
      <c r="D65" s="31"/>
      <c r="E65" s="31" t="s">
        <v>5</v>
      </c>
      <c r="F65" s="31"/>
      <c r="G65" s="31"/>
      <c r="H65" s="31"/>
      <c r="I65" s="9"/>
    </row>
    <row r="66" spans="1:9" ht="17.25" customHeight="1">
      <c r="A66" s="31"/>
      <c r="B66" s="31"/>
      <c r="C66" s="31"/>
      <c r="D66" s="31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31" t="s">
        <v>10</v>
      </c>
      <c r="C67" s="31"/>
      <c r="D67" s="31"/>
      <c r="E67" s="11">
        <v>1524.1</v>
      </c>
      <c r="F67" s="11">
        <f aca="true" t="shared" si="2" ref="F67:H68">E67</f>
        <v>1524.1</v>
      </c>
      <c r="G67" s="11">
        <f t="shared" si="2"/>
        <v>1524.1</v>
      </c>
      <c r="H67" s="11">
        <f t="shared" si="2"/>
        <v>1524.1</v>
      </c>
      <c r="I67" s="9"/>
    </row>
    <row r="68" spans="1:13" ht="15.75">
      <c r="A68" s="10" t="s">
        <v>51</v>
      </c>
      <c r="B68" s="31" t="s">
        <v>10</v>
      </c>
      <c r="C68" s="31"/>
      <c r="D68" s="31"/>
      <c r="E68" s="11">
        <v>4860.67</v>
      </c>
      <c r="F68" s="11">
        <f t="shared" si="2"/>
        <v>4860.67</v>
      </c>
      <c r="G68" s="11">
        <f t="shared" si="2"/>
        <v>4860.67</v>
      </c>
      <c r="H68" s="11">
        <f t="shared" si="2"/>
        <v>4860.67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9" t="s">
        <v>52</v>
      </c>
      <c r="B70" s="39"/>
      <c r="C70" s="39"/>
      <c r="D70" s="39"/>
      <c r="E70" s="39"/>
      <c r="F70" s="39"/>
      <c r="G70" s="39"/>
      <c r="H70" s="39"/>
      <c r="J70" s="25"/>
      <c r="K70" s="25"/>
    </row>
  </sheetData>
  <sheetProtection/>
  <mergeCells count="63"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  <mergeCell ref="A56:H56"/>
    <mergeCell ref="A57:H57"/>
    <mergeCell ref="A58:A59"/>
    <mergeCell ref="B58:D59"/>
    <mergeCell ref="E58:H58"/>
    <mergeCell ref="B60:D60"/>
    <mergeCell ref="A49:H49"/>
    <mergeCell ref="A50:D51"/>
    <mergeCell ref="E50:H50"/>
    <mergeCell ref="A52:D52"/>
    <mergeCell ref="A53:D53"/>
    <mergeCell ref="A54:H54"/>
    <mergeCell ref="A42:D42"/>
    <mergeCell ref="A43:D43"/>
    <mergeCell ref="A44:D44"/>
    <mergeCell ref="A45:D45"/>
    <mergeCell ref="A46:G46"/>
    <mergeCell ref="A47:G47"/>
    <mergeCell ref="A36:G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2022-09-05T04:46:23Z</dcterms:created>
  <dcterms:modified xsi:type="dcterms:W3CDTF">2022-09-12T10:52:13Z</dcterms:modified>
  <cp:category/>
  <cp:version/>
  <cp:contentType/>
  <cp:contentStatus/>
</cp:coreProperties>
</file>